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11760"/>
  </bookViews>
  <sheets>
    <sheet name="TableauFactClients_QB43" sheetId="1" r:id="rId1"/>
  </sheets>
  <calcPr calcId="125725"/>
</workbook>
</file>

<file path=xl/calcChain.xml><?xml version="1.0" encoding="utf-8"?>
<calcChain xmlns="http://schemas.openxmlformats.org/spreadsheetml/2006/main">
  <c r="B28" i="1"/>
  <c r="G37" s="1"/>
  <c r="E28"/>
  <c r="E29"/>
  <c r="B29"/>
</calcChain>
</file>

<file path=xl/sharedStrings.xml><?xml version="1.0" encoding="utf-8"?>
<sst xmlns="http://schemas.openxmlformats.org/spreadsheetml/2006/main" count="92" uniqueCount="83">
  <si>
    <t>Numéro Facture</t>
  </si>
  <si>
    <t>Marge HT</t>
  </si>
  <si>
    <t>Raison sociale</t>
  </si>
  <si>
    <t>Objet</t>
  </si>
  <si>
    <t>Total HT</t>
  </si>
  <si>
    <t>Code Postal facturation</t>
  </si>
  <si>
    <t>16/01/00003</t>
  </si>
  <si>
    <t>INSOFT</t>
  </si>
  <si>
    <t>12eme mensualité</t>
  </si>
  <si>
    <t>16/01/00004</t>
  </si>
  <si>
    <t>SARL COMBE LANOTTE</t>
  </si>
  <si>
    <t>15eme mensualité Contrat LDD</t>
  </si>
  <si>
    <t>16/01/00005</t>
  </si>
  <si>
    <t>SHARMEL</t>
  </si>
  <si>
    <t>26eme loyer contrat LDD</t>
  </si>
  <si>
    <t>16/01/00010</t>
  </si>
  <si>
    <t>BERNARD ROYAL DAUPHINE</t>
  </si>
  <si>
    <t>maintenance L30RS effectuée et modifiée comme suite à notre réunion</t>
  </si>
  <si>
    <t>16/01/00011</t>
  </si>
  <si>
    <t>CHARIGNON</t>
  </si>
  <si>
    <t xml:space="preserve">Maintenance local technique : </t>
  </si>
  <si>
    <t>16/01/00012</t>
  </si>
  <si>
    <t>changement purgeur filtre éffectué en meme temps que votre maintenance</t>
  </si>
  <si>
    <t>16/01/00014</t>
  </si>
  <si>
    <t>CHEVAL FRERES SAS</t>
  </si>
  <si>
    <t>Maintenance compresseur DEVILLBISS GE15 - Site de chateauneuf</t>
  </si>
  <si>
    <t>16/01/00015</t>
  </si>
  <si>
    <t>Support inox FRL 1"</t>
  </si>
  <si>
    <t>16/01/00016</t>
  </si>
  <si>
    <t>Réparation clé à chocs DP320 N° 009733</t>
  </si>
  <si>
    <t>16/01/00019</t>
  </si>
  <si>
    <t>DELORME BATTANDIER</t>
  </si>
  <si>
    <t>Maintenance Cyclon 111  N°F162/1122 à 1997 à 34501 HRS :</t>
  </si>
  <si>
    <t>16/01/00021</t>
  </si>
  <si>
    <t xml:space="preserve">EXSTO </t>
  </si>
  <si>
    <t>alimentation en air comprimé 1"1/2 grenailleuse et depoussieur, debit 14m3/mn 7b</t>
  </si>
  <si>
    <t>16/01/00024</t>
  </si>
  <si>
    <t>JAMBONS DE L'HERMITAGE</t>
  </si>
  <si>
    <t>maintenance l07RS &amp; rollair</t>
  </si>
  <si>
    <t>16/01/00025</t>
  </si>
  <si>
    <t>JARS CERAMISTES</t>
  </si>
  <si>
    <t>Intervention Compresseur L55 - probleme de mise en charge</t>
  </si>
  <si>
    <t>16/01/00026</t>
  </si>
  <si>
    <t xml:space="preserve">hydrovanne HV02 - </t>
  </si>
  <si>
    <t>16/01/00027</t>
  </si>
  <si>
    <t>Maintenance L55RS N°CD10008941001 à 12734 HRS</t>
  </si>
  <si>
    <t>16/01/00028</t>
  </si>
  <si>
    <t>nouveau filtre regulateur et accessoires de raccordement</t>
  </si>
  <si>
    <t>16/01/00030</t>
  </si>
  <si>
    <t>M22</t>
  </si>
  <si>
    <t>Maintenance Compresseur L15 N° CD10002014007 à 16414 HRS</t>
  </si>
  <si>
    <t>16/01/00031</t>
  </si>
  <si>
    <t>Maintenance start15 N°349012/6313 à 55600 HRS</t>
  </si>
  <si>
    <t>16/01/00033</t>
  </si>
  <si>
    <t>PAVAILLER</t>
  </si>
  <si>
    <t>Intervention pour diagnostic panne Alup :</t>
  </si>
  <si>
    <t>16/01/00034</t>
  </si>
  <si>
    <t>fourniture et pose kit clapet pour compresseur SCK 26 et 42</t>
  </si>
  <si>
    <t>16/01/00035</t>
  </si>
  <si>
    <t>GARAGE PHEBY CITROEN</t>
  </si>
  <si>
    <t>maintenance L04 N° BA35401001 à 200HRS</t>
  </si>
  <si>
    <t>16/01/00038</t>
  </si>
  <si>
    <t>SMS</t>
  </si>
  <si>
    <t>n chauffage propane pulse 65 000 Kcal - Pour cabine de métallisation (location)</t>
  </si>
  <si>
    <t>16/01/00043</t>
  </si>
  <si>
    <t>demonatge réducteur sur cabine de sablage</t>
  </si>
  <si>
    <t>16/01/00045</t>
  </si>
  <si>
    <t>UDT MECA</t>
  </si>
  <si>
    <t>Installation tempo d'arret retardée pour compresseur</t>
  </si>
  <si>
    <t>HT</t>
  </si>
  <si>
    <t xml:space="preserve">MARGE HT : </t>
  </si>
  <si>
    <t xml:space="preserve">CA DROME/ARDECHE : </t>
  </si>
  <si>
    <t>MARGE REEL :</t>
  </si>
  <si>
    <t xml:space="preserve">CA 07/26 REEL : </t>
  </si>
  <si>
    <t>Secteur LIONEL (26/07)</t>
  </si>
  <si>
    <t>BRUT</t>
  </si>
  <si>
    <t xml:space="preserve">CA GLOBAL DE JANVIER : </t>
  </si>
  <si>
    <t>Intéressement sur vtes : palier 1 concerné, soit 6880 € x 4%</t>
  </si>
  <si>
    <t>Soit à porter en BRUT sur paie AVRIL 2016</t>
  </si>
  <si>
    <t>Alain, le 30 04 2016</t>
  </si>
  <si>
    <t>EFPE</t>
  </si>
  <si>
    <t>maintenance compresseur non payée</t>
  </si>
  <si>
    <t>mensualité payée 150 €ttc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</si>
</sst>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4" fillId="0" borderId="0" xfId="0" applyFont="1"/>
    <xf numFmtId="0" fontId="18" fillId="0" borderId="0" xfId="0" applyFont="1"/>
    <xf numFmtId="17" fontId="14" fillId="0" borderId="0" xfId="0" applyNumberFormat="1" applyFont="1"/>
    <xf numFmtId="8" fontId="19" fillId="0" borderId="0" xfId="0" applyNumberFormat="1" applyFont="1"/>
    <xf numFmtId="8" fontId="14" fillId="0" borderId="0" xfId="0" applyNumberFormat="1" applyFont="1"/>
    <xf numFmtId="0" fontId="14" fillId="0" borderId="0" xfId="0" applyFont="1" applyAlignment="1">
      <alignment horizontal="center"/>
    </xf>
    <xf numFmtId="14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topLeftCell="A15" workbookViewId="0">
      <selection activeCell="F28" sqref="F28"/>
    </sheetView>
  </sheetViews>
  <sheetFormatPr baseColWidth="10" defaultRowHeight="15"/>
  <cols>
    <col min="3" max="3" width="24.85546875" customWidth="1"/>
    <col min="4" max="4" width="46.710937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30</v>
      </c>
      <c r="B2">
        <v>215.7</v>
      </c>
      <c r="C2" t="s">
        <v>31</v>
      </c>
      <c r="D2" t="s">
        <v>32</v>
      </c>
      <c r="E2">
        <v>594.79</v>
      </c>
      <c r="F2">
        <v>7100</v>
      </c>
    </row>
    <row r="3" spans="1:6">
      <c r="A3" t="s">
        <v>58</v>
      </c>
      <c r="B3">
        <v>154.62</v>
      </c>
      <c r="C3" t="s">
        <v>59</v>
      </c>
      <c r="D3" t="s">
        <v>60</v>
      </c>
      <c r="E3">
        <v>492.6</v>
      </c>
      <c r="F3">
        <v>7250</v>
      </c>
    </row>
    <row r="4" spans="1:6">
      <c r="A4" t="s">
        <v>66</v>
      </c>
      <c r="B4">
        <v>127.77</v>
      </c>
      <c r="C4" t="s">
        <v>67</v>
      </c>
      <c r="D4" t="s">
        <v>68</v>
      </c>
      <c r="E4">
        <v>550.13</v>
      </c>
      <c r="F4">
        <v>26000</v>
      </c>
    </row>
    <row r="5" spans="1:6">
      <c r="A5" t="s">
        <v>33</v>
      </c>
      <c r="B5">
        <v>1010.16</v>
      </c>
      <c r="C5" t="s">
        <v>34</v>
      </c>
      <c r="D5" t="s">
        <v>35</v>
      </c>
      <c r="E5">
        <v>3895.71</v>
      </c>
      <c r="F5">
        <v>26100</v>
      </c>
    </row>
    <row r="6" spans="1:6">
      <c r="A6" t="s">
        <v>12</v>
      </c>
      <c r="B6">
        <v>0</v>
      </c>
      <c r="C6" t="s">
        <v>13</v>
      </c>
      <c r="D6" t="s">
        <v>14</v>
      </c>
      <c r="E6">
        <v>283.82</v>
      </c>
      <c r="F6">
        <v>26120</v>
      </c>
    </row>
    <row r="7" spans="1:6">
      <c r="A7" t="s">
        <v>39</v>
      </c>
      <c r="B7">
        <v>76.319999999999993</v>
      </c>
      <c r="C7" t="s">
        <v>40</v>
      </c>
      <c r="D7" t="s">
        <v>41</v>
      </c>
      <c r="E7">
        <v>307.92</v>
      </c>
      <c r="F7">
        <v>26140</v>
      </c>
    </row>
    <row r="8" spans="1:6">
      <c r="A8" t="s">
        <v>42</v>
      </c>
      <c r="B8">
        <v>115.02</v>
      </c>
      <c r="C8" t="s">
        <v>40</v>
      </c>
      <c r="D8" t="s">
        <v>43</v>
      </c>
      <c r="E8">
        <v>390.6</v>
      </c>
      <c r="F8">
        <v>26140</v>
      </c>
    </row>
    <row r="9" spans="1:6">
      <c r="A9" t="s">
        <v>44</v>
      </c>
      <c r="B9">
        <v>1119.21</v>
      </c>
      <c r="C9" t="s">
        <v>40</v>
      </c>
      <c r="D9" t="s">
        <v>45</v>
      </c>
      <c r="E9">
        <v>2629.95</v>
      </c>
      <c r="F9">
        <v>26140</v>
      </c>
    </row>
    <row r="10" spans="1:6">
      <c r="A10" t="s">
        <v>46</v>
      </c>
      <c r="B10">
        <v>32.6</v>
      </c>
      <c r="C10" t="s">
        <v>40</v>
      </c>
      <c r="D10" t="s">
        <v>47</v>
      </c>
      <c r="E10">
        <v>63.36</v>
      </c>
      <c r="F10">
        <v>26140</v>
      </c>
    </row>
    <row r="11" spans="1:6">
      <c r="A11" t="s">
        <v>48</v>
      </c>
      <c r="B11">
        <v>314.13</v>
      </c>
      <c r="C11" t="s">
        <v>49</v>
      </c>
      <c r="D11" t="s">
        <v>50</v>
      </c>
      <c r="E11">
        <v>913.95</v>
      </c>
      <c r="F11">
        <v>26190</v>
      </c>
    </row>
    <row r="12" spans="1:6">
      <c r="A12" t="s">
        <v>51</v>
      </c>
      <c r="B12">
        <v>414.06</v>
      </c>
      <c r="C12" t="s">
        <v>49</v>
      </c>
      <c r="D12" t="s">
        <v>52</v>
      </c>
      <c r="E12">
        <v>803.34</v>
      </c>
      <c r="F12">
        <v>26190</v>
      </c>
    </row>
    <row r="13" spans="1:6">
      <c r="A13" t="s">
        <v>61</v>
      </c>
      <c r="B13">
        <v>349.65</v>
      </c>
      <c r="C13" t="s">
        <v>62</v>
      </c>
      <c r="D13" t="s">
        <v>63</v>
      </c>
      <c r="E13">
        <v>999</v>
      </c>
      <c r="F13">
        <v>26210</v>
      </c>
    </row>
    <row r="14" spans="1:6">
      <c r="A14" t="s">
        <v>64</v>
      </c>
      <c r="B14">
        <v>311.27999999999997</v>
      </c>
      <c r="C14" t="s">
        <v>62</v>
      </c>
      <c r="D14" t="s">
        <v>65</v>
      </c>
      <c r="E14">
        <v>1360.28</v>
      </c>
      <c r="F14">
        <v>26210</v>
      </c>
    </row>
    <row r="15" spans="1:6">
      <c r="A15" t="s">
        <v>6</v>
      </c>
      <c r="B15">
        <v>0</v>
      </c>
      <c r="C15" t="s">
        <v>7</v>
      </c>
      <c r="D15" t="s">
        <v>8</v>
      </c>
      <c r="E15">
        <v>193.48</v>
      </c>
      <c r="F15">
        <v>26300</v>
      </c>
    </row>
    <row r="16" spans="1:6">
      <c r="A16" t="s">
        <v>15</v>
      </c>
      <c r="B16">
        <v>766.82</v>
      </c>
      <c r="C16" t="s">
        <v>16</v>
      </c>
      <c r="D16" t="s">
        <v>17</v>
      </c>
      <c r="E16">
        <v>2315.06</v>
      </c>
      <c r="F16">
        <v>26300</v>
      </c>
    </row>
    <row r="17" spans="1:6">
      <c r="A17" t="s">
        <v>23</v>
      </c>
      <c r="B17">
        <v>166.43</v>
      </c>
      <c r="C17" t="s">
        <v>24</v>
      </c>
      <c r="D17" t="s">
        <v>25</v>
      </c>
      <c r="E17">
        <v>523.59</v>
      </c>
      <c r="F17">
        <v>26300</v>
      </c>
    </row>
    <row r="18" spans="1:6">
      <c r="A18" t="s">
        <v>26</v>
      </c>
      <c r="B18">
        <v>131.13999999999999</v>
      </c>
      <c r="C18" t="s">
        <v>24</v>
      </c>
      <c r="D18" t="s">
        <v>27</v>
      </c>
      <c r="E18">
        <v>405.35</v>
      </c>
      <c r="F18">
        <v>26300</v>
      </c>
    </row>
    <row r="19" spans="1:6">
      <c r="A19" t="s">
        <v>28</v>
      </c>
      <c r="B19">
        <v>179.55</v>
      </c>
      <c r="C19" t="s">
        <v>24</v>
      </c>
      <c r="D19" t="s">
        <v>29</v>
      </c>
      <c r="E19">
        <v>549.53</v>
      </c>
      <c r="F19">
        <v>26300</v>
      </c>
    </row>
    <row r="20" spans="1:6">
      <c r="A20" t="s">
        <v>9</v>
      </c>
      <c r="B20">
        <v>0</v>
      </c>
      <c r="C20" t="s">
        <v>10</v>
      </c>
      <c r="D20" t="s">
        <v>11</v>
      </c>
      <c r="E20">
        <v>474.3</v>
      </c>
      <c r="F20">
        <v>26540</v>
      </c>
    </row>
    <row r="21" spans="1:6">
      <c r="A21" t="s">
        <v>18</v>
      </c>
      <c r="B21">
        <v>685.29</v>
      </c>
      <c r="C21" t="s">
        <v>19</v>
      </c>
      <c r="D21" t="s">
        <v>20</v>
      </c>
      <c r="E21">
        <v>1763</v>
      </c>
      <c r="F21">
        <v>26540</v>
      </c>
    </row>
    <row r="22" spans="1:6">
      <c r="A22" t="s">
        <v>21</v>
      </c>
      <c r="B22">
        <v>28.38</v>
      </c>
      <c r="C22" t="s">
        <v>19</v>
      </c>
      <c r="D22" t="s">
        <v>22</v>
      </c>
      <c r="E22">
        <v>69.87</v>
      </c>
      <c r="F22">
        <v>26540</v>
      </c>
    </row>
    <row r="23" spans="1:6">
      <c r="A23" t="s">
        <v>36</v>
      </c>
      <c r="B23">
        <v>513.74</v>
      </c>
      <c r="C23" t="s">
        <v>37</v>
      </c>
      <c r="D23" t="s">
        <v>38</v>
      </c>
      <c r="E23">
        <v>1096.96</v>
      </c>
      <c r="F23">
        <v>26600</v>
      </c>
    </row>
    <row r="24" spans="1:6">
      <c r="A24" t="s">
        <v>53</v>
      </c>
      <c r="B24">
        <v>74.84</v>
      </c>
      <c r="C24" t="s">
        <v>54</v>
      </c>
      <c r="D24" t="s">
        <v>55</v>
      </c>
      <c r="E24">
        <v>301.91000000000003</v>
      </c>
      <c r="F24">
        <v>26800</v>
      </c>
    </row>
    <row r="25" spans="1:6">
      <c r="A25" t="s">
        <v>56</v>
      </c>
      <c r="B25">
        <v>94.05</v>
      </c>
      <c r="C25" t="s">
        <v>54</v>
      </c>
      <c r="D25" t="s">
        <v>57</v>
      </c>
      <c r="E25">
        <v>379.05</v>
      </c>
      <c r="F25">
        <v>26800</v>
      </c>
    </row>
    <row r="26" spans="1:6">
      <c r="A26" s="7">
        <v>42265</v>
      </c>
      <c r="B26">
        <v>-224</v>
      </c>
      <c r="C26" t="s">
        <v>80</v>
      </c>
      <c r="D26" t="s">
        <v>81</v>
      </c>
      <c r="E26">
        <v>-1347.34</v>
      </c>
      <c r="F26">
        <v>26260</v>
      </c>
    </row>
    <row r="27" spans="1:6">
      <c r="A27" s="7">
        <v>42370</v>
      </c>
      <c r="B27">
        <v>20</v>
      </c>
      <c r="D27" t="s">
        <v>82</v>
      </c>
      <c r="E27">
        <v>125</v>
      </c>
      <c r="F27">
        <v>26260</v>
      </c>
    </row>
    <row r="28" spans="1:6">
      <c r="A28" s="1" t="s">
        <v>70</v>
      </c>
      <c r="B28" s="1">
        <f>SUM(B2:B27)</f>
        <v>6676.7600000000011</v>
      </c>
      <c r="C28" s="6" t="s">
        <v>71</v>
      </c>
      <c r="D28" s="6"/>
      <c r="E28" s="1">
        <f>SUM(E2:E27)</f>
        <v>20135.209999999995</v>
      </c>
      <c r="F28" s="1"/>
    </row>
    <row r="29" spans="1:6">
      <c r="A29" s="2" t="s">
        <v>72</v>
      </c>
      <c r="B29" s="2">
        <f>SUM(B10,B18,B19,B22)</f>
        <v>371.66999999999996</v>
      </c>
      <c r="C29" s="2"/>
      <c r="D29" s="2" t="s">
        <v>73</v>
      </c>
      <c r="E29" s="2">
        <f>SUM(E10,E18,E19,E22)</f>
        <v>1088.1100000000001</v>
      </c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8">
      <c r="A33" s="1"/>
      <c r="B33" s="1"/>
      <c r="C33" s="1"/>
      <c r="D33" s="1"/>
      <c r="E33" s="1"/>
      <c r="F33" s="1"/>
    </row>
    <row r="34" spans="1:8">
      <c r="A34" s="1" t="s">
        <v>76</v>
      </c>
      <c r="B34" s="1"/>
      <c r="C34" s="1">
        <v>44682.99</v>
      </c>
      <c r="D34" s="1" t="s">
        <v>69</v>
      </c>
      <c r="E34" s="1"/>
      <c r="F34" s="1"/>
    </row>
    <row r="36" spans="1:8">
      <c r="A36" s="3">
        <v>42370</v>
      </c>
      <c r="B36" s="1"/>
      <c r="C36" s="1" t="s">
        <v>74</v>
      </c>
      <c r="D36" s="1" t="s">
        <v>77</v>
      </c>
      <c r="E36" s="1"/>
      <c r="F36" s="1"/>
      <c r="G36" s="1"/>
    </row>
    <row r="37" spans="1:8">
      <c r="A37" s="1"/>
      <c r="B37" s="1"/>
      <c r="C37" s="1"/>
      <c r="D37" s="1" t="s">
        <v>78</v>
      </c>
      <c r="E37" s="1"/>
      <c r="F37" s="1"/>
      <c r="G37" s="4">
        <f>B28*0.04</f>
        <v>267.07040000000006</v>
      </c>
      <c r="H37" s="1" t="s">
        <v>75</v>
      </c>
    </row>
    <row r="38" spans="1:8">
      <c r="A38" s="1"/>
      <c r="B38" s="1"/>
      <c r="C38" s="1"/>
      <c r="D38" s="5"/>
      <c r="E38" s="1"/>
      <c r="F38" s="1"/>
      <c r="G38" s="1"/>
    </row>
    <row r="39" spans="1:8">
      <c r="A39" s="1"/>
      <c r="B39" s="1"/>
      <c r="C39" s="1"/>
      <c r="D39" s="1" t="s">
        <v>79</v>
      </c>
      <c r="E39" s="1"/>
      <c r="F39" s="1"/>
      <c r="G39" s="1"/>
    </row>
  </sheetData>
  <mergeCells count="1">
    <mergeCell ref="C28:D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TableauFactClients_QB43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Etienne</cp:lastModifiedBy>
  <dcterms:created xsi:type="dcterms:W3CDTF">2016-05-04T07:00:21Z</dcterms:created>
  <dcterms:modified xsi:type="dcterms:W3CDTF">2016-05-04T13:00:06Z</dcterms:modified>
</cp:coreProperties>
</file>